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G51" i="1" l="1"/>
  <c r="E51" i="1"/>
  <c r="E17" i="1"/>
  <c r="G17" i="1" s="1"/>
  <c r="G18" i="1" s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<sst xmlns="http://schemas.openxmlformats.org/spreadsheetml/2006/main" count="52" uniqueCount="41">
  <si>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</si>
  <si>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</si>
  <si>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</si>
  <si>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</si>
  <si>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</si>
  <si>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</si>
  <si>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</si>
  <si>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</si>
  <si>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</si>
  <si>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</si>
  <si>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</si>
  <si>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</si>
  <si>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</si>
  <si>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</si>
  <si>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</si>
  <si>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</si>
  <si>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</si>
  <si>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</si>
  <si>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</si>
  <si>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</si>
  <si>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</si>
  <si>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</si>
  <si>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</si>
  <si>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</si>
  <si>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</si>
  <si>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</si>
  <si>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</si>
  <si>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</si>
  <si>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</si>
  <si>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</si>
  <si>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</si>
  <si>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</si>
  <si>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</si>
  <si>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</si>
  <si>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</si>
  <si>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</si>
  <si>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</si>
  <si>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metro</t>
  </si>
  <si>
    <t>sales tax/extra</t>
  </si>
  <si>
    <t>audit</t>
  </si>
  <si>
    <t>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</si>
</sst>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4" zoomScaleNormal="100" workbookViewId="0">
      <selection activeCell="E23" sqref="E2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43404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43373</v>
      </c>
      <c r="G7" s="23">
        <v>221448.5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37</v>
      </c>
      <c r="D9" s="12" t="s">
        <v>14</v>
      </c>
      <c r="E9" s="16">
        <v>810.54</v>
      </c>
      <c r="G9" s="4"/>
    </row>
    <row r="10" spans="1:9" ht="15" customHeight="1" x14ac:dyDescent="0.2">
      <c r="B10" s="1"/>
      <c r="C10" s="18" t="s">
        <v>38</v>
      </c>
      <c r="D10" s="12"/>
      <c r="E10" s="16">
        <v>4344.43</v>
      </c>
      <c r="G10" s="4"/>
    </row>
    <row r="11" spans="1:9" x14ac:dyDescent="0.2">
      <c r="B11" s="1"/>
      <c r="C11" s="12" t="s">
        <v>36</v>
      </c>
      <c r="E11" s="17">
        <v>542.29999999999995</v>
      </c>
    </row>
    <row r="12" spans="1:9" x14ac:dyDescent="0.2">
      <c r="B12" s="1"/>
      <c r="C12" s="12" t="s">
        <v>35</v>
      </c>
      <c r="E12" s="17">
        <v>100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634.21</v>
      </c>
      <c r="G15"/>
    </row>
    <row r="16" spans="1:9" x14ac:dyDescent="0.2">
      <c r="B16" s="1"/>
      <c r="C16" s="12" t="s">
        <v>4</v>
      </c>
      <c r="E16" s="13">
        <v>86.09</v>
      </c>
    </row>
    <row r="17" spans="1:9" ht="15.75" customHeight="1" x14ac:dyDescent="0.2">
      <c r="D17" s="1" t="s">
        <v>5</v>
      </c>
      <c r="E17" s="14">
        <f>SUM(E9:E16)</f>
        <v>6517.5700000000006</v>
      </c>
      <c r="G17" s="7">
        <f>SUM(E17)</f>
        <v>6517.5700000000006</v>
      </c>
    </row>
    <row r="18" spans="1:9" ht="14.25" customHeight="1" x14ac:dyDescent="0.2">
      <c r="E18" s="21"/>
      <c r="G18" s="4">
        <f>SUM(G7:G17)</f>
        <v>227966.07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5938.89</v>
      </c>
    </row>
    <row r="21" spans="1:9" x14ac:dyDescent="0.2">
      <c r="C21" s="18" t="s">
        <v>15</v>
      </c>
      <c r="E21" s="13">
        <v>336.65</v>
      </c>
    </row>
    <row r="22" spans="1:9" x14ac:dyDescent="0.2">
      <c r="C22" s="22" t="s">
        <v>28</v>
      </c>
      <c r="E22" s="24">
        <v>166.07</v>
      </c>
    </row>
    <row r="23" spans="1:9" x14ac:dyDescent="0.2">
      <c r="A23" s="12"/>
      <c r="C23" s="12" t="s">
        <v>8</v>
      </c>
      <c r="E23" s="13">
        <v>2947.92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1766.05</v>
      </c>
    </row>
    <row r="26" spans="1:9" x14ac:dyDescent="0.2">
      <c r="A26" s="12"/>
      <c r="C26" s="12" t="s">
        <v>21</v>
      </c>
      <c r="D26" s="12"/>
      <c r="E26" s="13">
        <v>25</v>
      </c>
    </row>
    <row r="27" spans="1:9" x14ac:dyDescent="0.2">
      <c r="A27" s="12"/>
      <c r="C27" s="12" t="s">
        <v>29</v>
      </c>
      <c r="D27" s="12"/>
      <c r="E27" s="13">
        <v>0</v>
      </c>
    </row>
    <row r="28" spans="1:9" x14ac:dyDescent="0.2">
      <c r="C28" s="18" t="s">
        <v>40</v>
      </c>
      <c r="D28" s="12"/>
      <c r="E28" s="19">
        <v>118.26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39</v>
      </c>
      <c r="D30" s="12"/>
      <c r="E30" s="19">
        <v>2596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13894.839999999998</v>
      </c>
      <c r="F32" s="1">
        <v>0</v>
      </c>
      <c r="G32" s="7">
        <f>E32</f>
        <v>13894.839999999998</v>
      </c>
      <c r="I32" s="1"/>
    </row>
    <row r="33" spans="1:10" ht="20.100000000000001" customHeight="1" x14ac:dyDescent="0.2">
      <c r="A33" s="12" t="s">
        <v>24</v>
      </c>
      <c r="C33" s="20">
        <v>43404</v>
      </c>
      <c r="G33" s="4">
        <f>G18-G32</f>
        <v>214071.23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43373</v>
      </c>
      <c r="G37" s="27">
        <v>103743.72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4507.8999999999996</v>
      </c>
      <c r="G40" s="27"/>
    </row>
    <row r="41" spans="1:10" x14ac:dyDescent="0.2">
      <c r="C41" s="1" t="s">
        <v>4</v>
      </c>
      <c r="E41" s="7">
        <v>22.24</v>
      </c>
      <c r="G41" s="27"/>
    </row>
    <row r="42" spans="1:10" ht="20.100000000000001" customHeight="1" x14ac:dyDescent="0.2">
      <c r="D42" s="1" t="s">
        <v>5</v>
      </c>
      <c r="E42" s="15">
        <f>SUM(E40:E41)</f>
        <v>4530.1399999999994</v>
      </c>
      <c r="G42" s="28">
        <f>SUM(E42)</f>
        <v>4530.1399999999994</v>
      </c>
    </row>
    <row r="43" spans="1:10" ht="11.25" customHeight="1" x14ac:dyDescent="0.2">
      <c r="E43" s="23" t="s">
        <v>14</v>
      </c>
      <c r="G43" s="26">
        <f>SUM(G37:G42)</f>
        <v>108273.86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3679.13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351.43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450</v>
      </c>
      <c r="G49" s="26"/>
    </row>
    <row r="50" spans="1:7" x14ac:dyDescent="0.2">
      <c r="B50" s="1"/>
      <c r="C50" s="1" t="s">
        <v>12</v>
      </c>
      <c r="E50" s="7">
        <v>258.67</v>
      </c>
      <c r="G50" s="26"/>
    </row>
    <row r="51" spans="1:7" ht="19.5" customHeight="1" x14ac:dyDescent="0.2">
      <c r="D51" s="1" t="s">
        <v>9</v>
      </c>
      <c r="E51" s="17">
        <f>SUM(E45:E50)</f>
        <v>4739.2299999999996</v>
      </c>
      <c r="G51" s="7">
        <f>SUM(E51)</f>
        <v>4739.2299999999996</v>
      </c>
    </row>
    <row r="52" spans="1:7" ht="19.5" customHeight="1" x14ac:dyDescent="0.2">
      <c r="A52" s="12" t="s">
        <v>26</v>
      </c>
      <c r="C52" s="20">
        <v>43404</v>
      </c>
      <c r="E52" s="4"/>
      <c r="G52" s="14">
        <f>G43-G51</f>
        <v>103534.63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2018-11-05T15:36:43Z</dcterms:modified>
</cp:coreProperties>
</file>