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Instructions" sheetId="1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<sst xmlns="http://schemas.openxmlformats.org/spreadsheetml/2006/main" count="145" uniqueCount="71">
  <si>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</si>
  <si>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</si>
  <si>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</si>
  <si>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</si>
  <si>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</si>
  <si>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</si>
  <si>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</si>
  <si>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</si>
  <si>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</si>
  <si>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</si>
  <si>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</si>
  <si>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</si>
  <si>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</si>
  <si>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</si>
  <si>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</si>
  <si>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</si>
  <si>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</si>
  <si>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</si>
  <si>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</si>
  <si>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</si>
  <si>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</si>
  <si>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</si>
  <si>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</si>
  <si>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</si>
  <si>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</si>
  <si>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</si>
  <si>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</si>
  <si>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</si>
  <si>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</si>
  <si>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</si>
  <si>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</si>
  <si>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</si>
  <si>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</si>
  <si>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</si>
  <si>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</si>
  <si>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</si>
  <si>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</si>
  <si>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</si>
  <si>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</si>
  <si>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</si>
  <si>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</si>
  <si>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</si>
  <si>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</si>
  <si>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</si>
  <si>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</si>
  <si>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</si>
  <si>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</si>
  <si>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</si>
  <si>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</si>
  <si>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</si>
  <si>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</si>
  <si>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</si>
  <si>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</si>
  <si>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</si>
  <si>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</si>
  <si>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</si>
  <si>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</si>
  <si>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</si>
  <si>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</si>
  <si>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</si>
  <si>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</si>
  <si>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Community &amp; Economic Development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</si>
  <si>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</si>
  <si>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</si>
  <si>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</si>
  <si>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</si>
  <si>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</si>
  <si>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</si>
  <si>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Commentary:  The Village of Cement City ancitipates spending and income to be status quo.</t>
  </si>
  <si>
    <t>Village of Cement City</t>
  </si>
  <si>
    <t>46-3040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</si>
</sst>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7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4.25">
      <c r="A3" s="29" t="s">
        <v>46</v>
      </c>
      <c r="B3" s="29"/>
      <c r="C3" s="29"/>
    </row>
    <row r="4" spans="1:16" s="18" customFormat="1" ht="13.5">
      <c r="A4" s="29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3.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3.5">
      <c r="A6" s="31" t="s">
        <v>48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3.5">
      <c r="A7" s="31" t="s">
        <v>64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3.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3.5">
      <c r="A9" s="31" t="s">
        <v>62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3.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3.5">
      <c r="A11" s="32"/>
      <c r="B11" s="33" t="s">
        <v>40</v>
      </c>
      <c r="C11" s="31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3.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3.5">
      <c r="A13" s="32"/>
      <c r="B13" s="33" t="s">
        <v>41</v>
      </c>
      <c r="C13" s="31" t="s">
        <v>63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3.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3.5">
      <c r="A15" s="32"/>
      <c r="B15" s="34" t="s">
        <v>42</v>
      </c>
      <c r="C15" s="35" t="s">
        <v>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3.5">
      <c r="A16" s="32"/>
      <c r="B16" s="34"/>
      <c r="C16" s="35" t="s">
        <v>51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3.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3.5">
      <c r="A18" s="32"/>
      <c r="B18" s="34" t="s">
        <v>43</v>
      </c>
      <c r="C18" s="31" t="s">
        <v>65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3.5">
      <c r="A19" s="32"/>
      <c r="B19" s="34"/>
      <c r="C19" s="31" t="s">
        <v>66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3.5">
      <c r="A20" s="32"/>
      <c r="B20" s="36"/>
      <c r="C20" s="31" t="s">
        <v>52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3.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3.5">
      <c r="A22" s="32"/>
      <c r="B22" s="34" t="s">
        <v>44</v>
      </c>
      <c r="C22" s="31" t="s">
        <v>53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3.5">
      <c r="A23" s="32"/>
      <c r="B23" s="34"/>
      <c r="C23" s="31" t="s">
        <v>54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3.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3.5">
      <c r="A25" s="32"/>
      <c r="B25" s="34" t="s">
        <v>45</v>
      </c>
      <c r="C25" s="31" t="s">
        <v>55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3.5">
      <c r="A26" s="32"/>
      <c r="B26" s="34"/>
      <c r="C26" s="31" t="s">
        <v>56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3.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3.5">
      <c r="A28" s="32"/>
      <c r="B28" s="34" t="s">
        <v>57</v>
      </c>
      <c r="C28" s="31" t="s">
        <v>58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3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3.5">
      <c r="A30" s="38" t="s">
        <v>59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3.5">
      <c r="A31" s="38" t="s">
        <v>67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3.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3.5">
      <c r="A33" s="37" t="s">
        <v>60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3.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3">
      <selection activeCell="C5" sqref="C5:E5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3.5">
      <c r="A3" s="16" t="s">
        <v>39</v>
      </c>
      <c r="C3" s="50" t="s">
        <v>69</v>
      </c>
      <c r="D3" s="50"/>
      <c r="E3" s="50"/>
    </row>
    <row r="4" spans="1:5" ht="13.5">
      <c r="A4" s="16" t="s">
        <v>31</v>
      </c>
      <c r="C4" s="50" t="s">
        <v>70</v>
      </c>
      <c r="D4" s="50"/>
      <c r="E4" s="50"/>
    </row>
    <row r="5" spans="1:8" ht="15" customHeight="1">
      <c r="A5" s="1" t="s">
        <v>33</v>
      </c>
      <c r="B5" s="15"/>
      <c r="C5" s="51">
        <v>44742</v>
      </c>
      <c r="D5" s="51"/>
      <c r="E5" s="51"/>
      <c r="H5" s="15"/>
    </row>
    <row r="6" spans="1:8" ht="15" customHeight="1">
      <c r="A6" s="1" t="s">
        <v>34</v>
      </c>
      <c r="B6" s="15"/>
      <c r="C6" s="50"/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36</v>
      </c>
      <c r="D8" s="5"/>
      <c r="E8" s="12" t="s">
        <v>37</v>
      </c>
      <c r="F8" s="5"/>
      <c r="G8" s="5"/>
      <c r="H8" s="15"/>
      <c r="I8" s="12" t="s">
        <v>38</v>
      </c>
      <c r="J8" s="5"/>
      <c r="K8" s="27" t="s">
        <v>30</v>
      </c>
      <c r="L8" s="5"/>
    </row>
    <row r="9" spans="1:12" ht="13.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1.25">
      <c r="A10" s="7" t="s">
        <v>1</v>
      </c>
      <c r="B10" s="8" t="s">
        <v>4</v>
      </c>
      <c r="C10" s="43">
        <v>64000</v>
      </c>
      <c r="D10" s="19"/>
      <c r="E10" s="43"/>
      <c r="F10" s="19" t="s">
        <v>29</v>
      </c>
      <c r="G10" s="19"/>
      <c r="H10" s="8" t="s">
        <v>4</v>
      </c>
      <c r="I10" s="19">
        <f>C10*(1+(E10/100))</f>
        <v>64000</v>
      </c>
      <c r="J10" s="19"/>
      <c r="K10" s="44"/>
      <c r="L10" s="19"/>
    </row>
    <row r="11" spans="1:12" s="20" customFormat="1" ht="11.25">
      <c r="A11" s="8" t="s">
        <v>2</v>
      </c>
      <c r="B11" s="8" t="s">
        <v>4</v>
      </c>
      <c r="C11" s="43">
        <v>12000</v>
      </c>
      <c r="D11" s="19"/>
      <c r="E11" s="43"/>
      <c r="F11" s="19" t="s">
        <v>29</v>
      </c>
      <c r="G11" s="19"/>
      <c r="H11" s="8" t="s">
        <v>4</v>
      </c>
      <c r="I11" s="19">
        <f aca="true" t="shared" si="0" ref="I11:I19">C11*(1+(E11/100))</f>
        <v>12000</v>
      </c>
      <c r="J11" s="19"/>
      <c r="K11" s="44"/>
      <c r="L11" s="19"/>
    </row>
    <row r="12" spans="1:12" s="20" customFormat="1" ht="11.25">
      <c r="A12" s="7" t="s">
        <v>3</v>
      </c>
      <c r="B12" s="8" t="s">
        <v>4</v>
      </c>
      <c r="C12" s="43">
        <v>48000</v>
      </c>
      <c r="D12" s="19"/>
      <c r="E12" s="43"/>
      <c r="F12" s="19" t="s">
        <v>29</v>
      </c>
      <c r="G12" s="19"/>
      <c r="H12" s="8" t="s">
        <v>4</v>
      </c>
      <c r="I12" s="19">
        <f t="shared" si="0"/>
        <v>48000</v>
      </c>
      <c r="J12" s="19"/>
      <c r="K12" s="44"/>
      <c r="L12" s="19"/>
    </row>
    <row r="13" spans="1:12" s="20" customFormat="1" ht="11.25">
      <c r="A13" s="7" t="s">
        <v>5</v>
      </c>
      <c r="B13" s="8" t="s">
        <v>4</v>
      </c>
      <c r="C13" s="43"/>
      <c r="D13" s="19"/>
      <c r="E13" s="43"/>
      <c r="F13" s="19" t="s">
        <v>29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1.25">
      <c r="A14" s="7" t="s">
        <v>6</v>
      </c>
      <c r="B14" s="8" t="s">
        <v>4</v>
      </c>
      <c r="C14" s="43"/>
      <c r="D14" s="19"/>
      <c r="E14" s="43"/>
      <c r="F14" s="19" t="s">
        <v>29</v>
      </c>
      <c r="G14" s="19"/>
      <c r="H14" s="8" t="s">
        <v>4</v>
      </c>
      <c r="I14" s="19">
        <f t="shared" si="0"/>
        <v>0</v>
      </c>
      <c r="J14" s="19"/>
      <c r="K14" s="44"/>
      <c r="L14" s="19"/>
    </row>
    <row r="15" spans="1:12" s="20" customFormat="1" ht="11.25">
      <c r="A15" s="7" t="s">
        <v>7</v>
      </c>
      <c r="B15" s="8" t="s">
        <v>4</v>
      </c>
      <c r="C15" s="43">
        <v>500</v>
      </c>
      <c r="D15" s="19"/>
      <c r="E15" s="43"/>
      <c r="F15" s="19" t="s">
        <v>29</v>
      </c>
      <c r="G15" s="19"/>
      <c r="H15" s="8" t="s">
        <v>4</v>
      </c>
      <c r="I15" s="19">
        <f t="shared" si="0"/>
        <v>500</v>
      </c>
      <c r="J15" s="19"/>
      <c r="K15" s="44"/>
      <c r="L15" s="19"/>
    </row>
    <row r="16" spans="1:12" s="20" customFormat="1" ht="11.25">
      <c r="A16" s="7" t="s">
        <v>8</v>
      </c>
      <c r="B16" s="8" t="s">
        <v>4</v>
      </c>
      <c r="C16" s="43">
        <v>1600</v>
      </c>
      <c r="D16" s="19"/>
      <c r="E16" s="43"/>
      <c r="F16" s="19" t="s">
        <v>29</v>
      </c>
      <c r="G16" s="19"/>
      <c r="H16" s="8" t="s">
        <v>4</v>
      </c>
      <c r="I16" s="19">
        <f t="shared" si="0"/>
        <v>1600</v>
      </c>
      <c r="J16" s="19"/>
      <c r="K16" s="44"/>
      <c r="L16" s="19"/>
    </row>
    <row r="17" spans="1:12" s="20" customFormat="1" ht="11.25">
      <c r="A17" s="7" t="s">
        <v>9</v>
      </c>
      <c r="B17" s="8" t="s">
        <v>4</v>
      </c>
      <c r="C17" s="43"/>
      <c r="D17" s="19"/>
      <c r="E17" s="43"/>
      <c r="F17" s="19" t="s">
        <v>29</v>
      </c>
      <c r="G17" s="19"/>
      <c r="H17" s="8" t="s">
        <v>4</v>
      </c>
      <c r="I17" s="19">
        <f t="shared" si="0"/>
        <v>0</v>
      </c>
      <c r="J17" s="19"/>
      <c r="K17" s="44"/>
      <c r="L17" s="19"/>
    </row>
    <row r="18" spans="1:12" s="20" customFormat="1" ht="11.25">
      <c r="A18" s="7" t="s">
        <v>10</v>
      </c>
      <c r="B18" s="8" t="s">
        <v>4</v>
      </c>
      <c r="C18" s="43">
        <v>51900</v>
      </c>
      <c r="D18" s="19"/>
      <c r="E18" s="43"/>
      <c r="F18" s="19" t="s">
        <v>29</v>
      </c>
      <c r="G18" s="19"/>
      <c r="H18" s="8" t="s">
        <v>4</v>
      </c>
      <c r="I18" s="19">
        <f t="shared" si="0"/>
        <v>51900</v>
      </c>
      <c r="J18" s="19"/>
      <c r="K18" s="44"/>
      <c r="L18" s="19"/>
    </row>
    <row r="19" spans="1:12" s="20" customFormat="1" ht="11.25">
      <c r="A19" s="7" t="s">
        <v>11</v>
      </c>
      <c r="B19" s="8" t="s">
        <v>4</v>
      </c>
      <c r="C19" s="43"/>
      <c r="D19" s="19"/>
      <c r="E19" s="43"/>
      <c r="F19" s="19" t="s">
        <v>29</v>
      </c>
      <c r="G19" s="19"/>
      <c r="H19" s="8" t="s">
        <v>4</v>
      </c>
      <c r="I19" s="19">
        <f t="shared" si="0"/>
        <v>0</v>
      </c>
      <c r="J19" s="19"/>
      <c r="K19" s="44"/>
      <c r="L19" s="19"/>
    </row>
    <row r="20" spans="1:12" s="22" customFormat="1" ht="12.75">
      <c r="A20" s="21" t="s">
        <v>12</v>
      </c>
      <c r="B20" s="1" t="s">
        <v>4</v>
      </c>
      <c r="C20" s="40">
        <f>SUM(C10:C19)</f>
        <v>178000</v>
      </c>
      <c r="D20" s="11"/>
      <c r="E20" s="11"/>
      <c r="F20" s="11"/>
      <c r="G20" s="11"/>
      <c r="H20" s="1" t="s">
        <v>4</v>
      </c>
      <c r="I20" s="40">
        <f>SUM(I10:I19)</f>
        <v>178000</v>
      </c>
      <c r="J20" s="11"/>
      <c r="K20" s="44"/>
      <c r="L20" s="11"/>
    </row>
    <row r="21" spans="1:12" ht="13.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4.2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3.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1.25">
      <c r="A24" s="7" t="s">
        <v>14</v>
      </c>
      <c r="B24" s="8" t="s">
        <v>4</v>
      </c>
      <c r="C24" s="43">
        <v>129000</v>
      </c>
      <c r="D24" s="19"/>
      <c r="E24" s="43"/>
      <c r="F24" s="19" t="s">
        <v>29</v>
      </c>
      <c r="G24" s="19"/>
      <c r="H24" s="8" t="s">
        <v>4</v>
      </c>
      <c r="I24" s="19">
        <f>C24*(1+(E24/100))</f>
        <v>129000</v>
      </c>
      <c r="J24" s="19"/>
      <c r="K24" s="44"/>
      <c r="L24" s="19"/>
    </row>
    <row r="25" spans="1:12" s="20" customFormat="1" ht="11.25">
      <c r="A25" s="7" t="s">
        <v>15</v>
      </c>
      <c r="B25" s="8" t="s">
        <v>4</v>
      </c>
      <c r="C25" s="43">
        <v>22560</v>
      </c>
      <c r="D25" s="19"/>
      <c r="E25" s="43"/>
      <c r="F25" s="19" t="s">
        <v>29</v>
      </c>
      <c r="G25" s="19"/>
      <c r="H25" s="8" t="s">
        <v>4</v>
      </c>
      <c r="I25" s="19">
        <f aca="true" t="shared" si="1" ref="I25:I35">C25*(1+(E25/100))</f>
        <v>22560</v>
      </c>
      <c r="J25" s="19"/>
      <c r="K25" s="44"/>
      <c r="L25" s="19"/>
    </row>
    <row r="26" spans="1:12" s="20" customFormat="1" ht="11.25">
      <c r="A26" s="7" t="s">
        <v>16</v>
      </c>
      <c r="B26" s="8" t="s">
        <v>4</v>
      </c>
      <c r="C26" s="43"/>
      <c r="D26" s="19"/>
      <c r="E26" s="43"/>
      <c r="F26" s="19" t="s">
        <v>29</v>
      </c>
      <c r="G26" s="19"/>
      <c r="H26" s="8" t="s">
        <v>4</v>
      </c>
      <c r="I26" s="19">
        <f t="shared" si="1"/>
        <v>0</v>
      </c>
      <c r="J26" s="19"/>
      <c r="K26" s="44"/>
      <c r="L26" s="19"/>
    </row>
    <row r="27" spans="1:12" s="20" customFormat="1" ht="11.25">
      <c r="A27" s="7" t="s">
        <v>17</v>
      </c>
      <c r="B27" s="8" t="s">
        <v>4</v>
      </c>
      <c r="C27" s="43"/>
      <c r="D27" s="19"/>
      <c r="E27" s="43"/>
      <c r="F27" s="19" t="s">
        <v>29</v>
      </c>
      <c r="G27" s="19"/>
      <c r="H27" s="8" t="s">
        <v>4</v>
      </c>
      <c r="I27" s="19">
        <f t="shared" si="1"/>
        <v>0</v>
      </c>
      <c r="J27" s="19"/>
      <c r="K27" s="44"/>
      <c r="L27" s="19"/>
    </row>
    <row r="28" spans="1:12" s="20" customFormat="1" ht="11.25">
      <c r="A28" s="7" t="s">
        <v>18</v>
      </c>
      <c r="B28" s="8" t="s">
        <v>4</v>
      </c>
      <c r="C28" s="43"/>
      <c r="D28" s="19"/>
      <c r="E28" s="43"/>
      <c r="F28" s="19" t="s">
        <v>29</v>
      </c>
      <c r="G28" s="19"/>
      <c r="H28" s="8" t="s">
        <v>4</v>
      </c>
      <c r="I28" s="19">
        <f t="shared" si="1"/>
        <v>0</v>
      </c>
      <c r="J28" s="19"/>
      <c r="K28" s="44"/>
      <c r="L28" s="19"/>
    </row>
    <row r="29" spans="1:12" s="20" customFormat="1" ht="11.25">
      <c r="A29" s="7" t="s">
        <v>19</v>
      </c>
      <c r="B29" s="8" t="s">
        <v>4</v>
      </c>
      <c r="C29" s="43"/>
      <c r="D29" s="19"/>
      <c r="E29" s="43"/>
      <c r="F29" s="19" t="s">
        <v>29</v>
      </c>
      <c r="G29" s="19"/>
      <c r="H29" s="8" t="s">
        <v>4</v>
      </c>
      <c r="I29" s="19">
        <f t="shared" si="1"/>
        <v>0</v>
      </c>
      <c r="J29" s="19"/>
      <c r="K29" s="44"/>
      <c r="L29" s="19"/>
    </row>
    <row r="30" spans="1:12" s="20" customFormat="1" ht="11.25">
      <c r="A30" s="7" t="s">
        <v>61</v>
      </c>
      <c r="B30" s="8" t="s">
        <v>4</v>
      </c>
      <c r="C30" s="43"/>
      <c r="D30" s="19"/>
      <c r="E30" s="43"/>
      <c r="F30" s="19" t="s">
        <v>29</v>
      </c>
      <c r="G30" s="19"/>
      <c r="H30" s="8" t="s">
        <v>4</v>
      </c>
      <c r="I30" s="19">
        <f t="shared" si="1"/>
        <v>0</v>
      </c>
      <c r="J30" s="19"/>
      <c r="K30" s="44"/>
      <c r="L30" s="19"/>
    </row>
    <row r="31" spans="1:12" s="20" customFormat="1" ht="11.25">
      <c r="A31" s="7" t="s">
        <v>20</v>
      </c>
      <c r="B31" s="8" t="s">
        <v>4</v>
      </c>
      <c r="C31" s="43">
        <v>1440</v>
      </c>
      <c r="D31" s="19"/>
      <c r="E31" s="43"/>
      <c r="F31" s="19" t="s">
        <v>29</v>
      </c>
      <c r="G31" s="19"/>
      <c r="H31" s="8" t="s">
        <v>4</v>
      </c>
      <c r="I31" s="19">
        <f t="shared" si="1"/>
        <v>1440</v>
      </c>
      <c r="J31" s="19"/>
      <c r="K31" s="44"/>
      <c r="L31" s="19"/>
    </row>
    <row r="32" spans="1:12" s="20" customFormat="1" ht="11.25">
      <c r="A32" s="7" t="s">
        <v>21</v>
      </c>
      <c r="B32" s="8" t="s">
        <v>4</v>
      </c>
      <c r="C32" s="43">
        <v>25000</v>
      </c>
      <c r="D32" s="19"/>
      <c r="E32" s="43"/>
      <c r="F32" s="19" t="s">
        <v>29</v>
      </c>
      <c r="G32" s="19"/>
      <c r="H32" s="8" t="s">
        <v>4</v>
      </c>
      <c r="I32" s="19">
        <f t="shared" si="1"/>
        <v>25000</v>
      </c>
      <c r="J32" s="19"/>
      <c r="K32" s="44"/>
      <c r="L32" s="19"/>
    </row>
    <row r="33" spans="1:12" s="20" customFormat="1" ht="11.25">
      <c r="A33" s="7" t="s">
        <v>22</v>
      </c>
      <c r="B33" s="8" t="s">
        <v>4</v>
      </c>
      <c r="C33" s="43"/>
      <c r="D33" s="19"/>
      <c r="E33" s="43"/>
      <c r="F33" s="19" t="s">
        <v>29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1.25">
      <c r="A34" s="7" t="s">
        <v>23</v>
      </c>
      <c r="B34" s="8" t="s">
        <v>4</v>
      </c>
      <c r="C34" s="43"/>
      <c r="D34" s="19"/>
      <c r="E34" s="43"/>
      <c r="F34" s="19" t="s">
        <v>29</v>
      </c>
      <c r="G34" s="19"/>
      <c r="H34" s="8" t="s">
        <v>4</v>
      </c>
      <c r="I34" s="19">
        <f t="shared" si="1"/>
        <v>0</v>
      </c>
      <c r="J34" s="19"/>
      <c r="K34" s="44"/>
      <c r="L34" s="19"/>
    </row>
    <row r="35" spans="1:12" s="20" customFormat="1" ht="11.25">
      <c r="A35" s="7" t="s">
        <v>24</v>
      </c>
      <c r="B35" s="8" t="s">
        <v>4</v>
      </c>
      <c r="C35" s="43"/>
      <c r="D35" s="19"/>
      <c r="E35" s="43"/>
      <c r="F35" s="19" t="s">
        <v>29</v>
      </c>
      <c r="G35" s="19"/>
      <c r="H35" s="8" t="s">
        <v>4</v>
      </c>
      <c r="I35" s="19">
        <f t="shared" si="1"/>
        <v>0</v>
      </c>
      <c r="J35" s="19"/>
      <c r="K35" s="44"/>
      <c r="L35" s="19"/>
    </row>
    <row r="36" spans="1:12" s="22" customFormat="1" ht="12.75">
      <c r="A36" s="21" t="s">
        <v>25</v>
      </c>
      <c r="B36" s="1" t="s">
        <v>4</v>
      </c>
      <c r="C36" s="40">
        <f>SUM(C24:C35)</f>
        <v>178000</v>
      </c>
      <c r="D36" s="11"/>
      <c r="E36" s="11"/>
      <c r="F36" s="11"/>
      <c r="G36" s="11"/>
      <c r="H36" s="1" t="s">
        <v>4</v>
      </c>
      <c r="I36" s="40">
        <f>SUM(I24:I35)</f>
        <v>178000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26</v>
      </c>
      <c r="B38" s="1" t="s">
        <v>4</v>
      </c>
      <c r="C38" s="39">
        <f>+C20-C36</f>
        <v>0</v>
      </c>
      <c r="D38" s="11"/>
      <c r="E38" s="11"/>
      <c r="F38" s="11"/>
      <c r="G38" s="11"/>
      <c r="H38" s="1" t="s">
        <v>4</v>
      </c>
      <c r="I38" s="39">
        <f>+I20-I36</f>
        <v>0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28</v>
      </c>
      <c r="B41" s="1" t="s">
        <v>4</v>
      </c>
      <c r="C41" s="45"/>
      <c r="D41" s="13"/>
      <c r="E41" s="13"/>
      <c r="F41" s="13"/>
      <c r="G41" s="13"/>
      <c r="H41" s="1" t="s">
        <v>4</v>
      </c>
      <c r="I41" s="11">
        <f>+C42</f>
        <v>0</v>
      </c>
      <c r="J41" s="13"/>
      <c r="K41" s="28"/>
      <c r="L41" s="13"/>
    </row>
    <row r="42" spans="1:11" s="22" customFormat="1" ht="13.5" thickBot="1">
      <c r="A42" s="21" t="s">
        <v>27</v>
      </c>
      <c r="B42" s="1" t="s">
        <v>4</v>
      </c>
      <c r="C42" s="41">
        <f>+C41+C38</f>
        <v>0</v>
      </c>
      <c r="H42" s="1" t="s">
        <v>4</v>
      </c>
      <c r="I42" s="41">
        <f>+I41+I38</f>
        <v>0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3.5">
      <c r="A45" s="53" t="s">
        <v>68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3.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3.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Village</cp:lastModifiedBy>
  <cp:lastPrinted>2014-09-09T15:03:26Z</cp:lastPrinted>
  <dcterms:created xsi:type="dcterms:W3CDTF">2012-08-13T17:16:23Z</dcterms:created>
  <dcterms:modified xsi:type="dcterms:W3CDTF">2021-11-24T15:08:37Z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2021-10-01T11:34:17Z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9ab812d0-2f6e-4e69-a302-010dd45840b1</vt:lpwstr>
  </property>
  <property fmtid="{D5CDD505-2E9C-101B-9397-08002B2CF9AE}" pid="8" name="MSIP_Label_3a2fed65-62e7-46ea-af74-187e0c17143a_ContentBits">
    <vt:lpwstr>0</vt:lpwstr>
  </property>
</Properties>
</file>